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ERVIDOR\Compartida\Archivos Cuenta Publica 2024 - copia\"/>
    </mc:Choice>
  </mc:AlternateContent>
  <xr:revisionPtr revIDLastSave="0" documentId="13_ncr:1_{6119238C-7B41-4E57-A0BA-DA11DBC65295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H78" i="1" s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C17" i="1"/>
  <c r="C43" i="1" s="1"/>
  <c r="G73" i="1" l="1"/>
  <c r="F73" i="1"/>
  <c r="D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<sst xmlns="http://schemas.openxmlformats.org/spreadsheetml/2006/main" count="83" uniqueCount="83">
  <si>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</si>
  <si>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</si>
  <si>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</si>
  <si>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</si>
  <si>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</si>
  <si>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</si>
  <si>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</si>
  <si>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</si>
  <si>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</si>
  <si>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</si>
  <si>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</si>
  <si>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</si>
  <si>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</si>
  <si>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</si>
  <si>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</si>
  <si>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</si>
  <si>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</si>
  <si>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</si>
  <si>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</si>
  <si>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</si>
  <si>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</si>
  <si>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</si>
  <si>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</si>
  <si>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</si>
  <si>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</si>
  <si>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</si>
  <si>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</si>
  <si>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</si>
  <si>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</si>
  <si>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</si>
  <si>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</si>
  <si>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</si>
  <si>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</si>
  <si>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</si>
  <si>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</si>
  <si>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</si>
  <si>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</si>
  <si>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</si>
  <si>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</si>
  <si>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</si>
  <si>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</si>
  <si>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</si>
  <si>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</si>
  <si>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</si>
  <si>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</si>
  <si>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</si>
  <si>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</si>
  <si>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</si>
  <si>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</si>
  <si>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</si>
  <si>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</si>
  <si>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</si>
  <si>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</si>
  <si>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</si>
  <si>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</si>
  <si>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</si>
  <si>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</si>
  <si>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</si>
  <si>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</si>
  <si>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</si>
  <si>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</si>
  <si>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</si>
  <si>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</si>
  <si>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</si>
  <si>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</si>
  <si>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</si>
  <si>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</si>
  <si>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</si>
  <si>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</si>
  <si>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</si>
  <si>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</si>
  <si>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</si>
  <si>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</si>
  <si>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</si>
  <si>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</si>
  <si>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Y SANEAMIENTO DE PUERTO PALOMAS</t>
  </si>
  <si>
    <t>Del 01 de Enero al 31 de Diciembre de 2024 (b)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</si>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</sst>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4" zoomScale="90" zoomScaleNormal="90" workbookViewId="0">
      <selection activeCell="K91" sqref="K9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12257543</v>
      </c>
      <c r="D13" s="24">
        <v>996341</v>
      </c>
      <c r="E13" s="26">
        <f t="shared" si="0"/>
        <v>13253884</v>
      </c>
      <c r="F13" s="24">
        <v>11799825</v>
      </c>
      <c r="G13" s="24">
        <v>11799825</v>
      </c>
      <c r="H13" s="26">
        <f t="shared" si="1"/>
        <v>-457718</v>
      </c>
    </row>
    <row r="14" spans="2:9" x14ac:dyDescent="0.2">
      <c r="B14" s="9" t="s">
        <v>16</v>
      </c>
      <c r="C14" s="24">
        <v>0</v>
      </c>
      <c r="D14" s="24">
        <v>405215</v>
      </c>
      <c r="E14" s="26">
        <f t="shared" si="0"/>
        <v>405215</v>
      </c>
      <c r="F14" s="24">
        <v>405215</v>
      </c>
      <c r="G14" s="24">
        <v>405215</v>
      </c>
      <c r="H14" s="26">
        <f t="shared" si="1"/>
        <v>405215</v>
      </c>
    </row>
    <row r="15" spans="2:9" x14ac:dyDescent="0.2">
      <c r="B15" s="9" t="s">
        <v>17</v>
      </c>
      <c r="C15" s="24">
        <v>0</v>
      </c>
      <c r="D15" s="24">
        <v>87908</v>
      </c>
      <c r="E15" s="26">
        <f t="shared" si="0"/>
        <v>87908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212780</v>
      </c>
      <c r="D16" s="24">
        <v>0</v>
      </c>
      <c r="E16" s="26">
        <f t="shared" si="0"/>
        <v>212780</v>
      </c>
      <c r="F16" s="24">
        <v>300688</v>
      </c>
      <c r="G16" s="24">
        <v>300688</v>
      </c>
      <c r="H16" s="26">
        <f t="shared" si="1"/>
        <v>87908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12470323</v>
      </c>
      <c r="D43" s="55">
        <f t="shared" ref="D43:H43" si="10">SUM(D10:D17,D30,D36,D37,D39)</f>
        <v>1489464</v>
      </c>
      <c r="E43" s="35">
        <f t="shared" si="10"/>
        <v>13959787</v>
      </c>
      <c r="F43" s="55">
        <f t="shared" si="10"/>
        <v>12505728</v>
      </c>
      <c r="G43" s="55">
        <f t="shared" si="10"/>
        <v>12505728</v>
      </c>
      <c r="H43" s="35">
        <f t="shared" si="10"/>
        <v>35405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1069463</v>
      </c>
      <c r="D65" s="24">
        <v>235851</v>
      </c>
      <c r="E65" s="26">
        <f>SUM(D65,C65)</f>
        <v>1305314</v>
      </c>
      <c r="F65" s="24">
        <v>1305314</v>
      </c>
      <c r="G65" s="24">
        <v>1305314</v>
      </c>
      <c r="H65" s="26">
        <f>SUM(G65-C65)</f>
        <v>235851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1069463</v>
      </c>
      <c r="D68" s="22">
        <f t="shared" ref="D68:G68" si="18">SUM(D48,D57,D62,D65,D66)</f>
        <v>235851</v>
      </c>
      <c r="E68" s="26">
        <f t="shared" si="18"/>
        <v>1305314</v>
      </c>
      <c r="F68" s="22">
        <f t="shared" si="18"/>
        <v>1305314</v>
      </c>
      <c r="G68" s="22">
        <f t="shared" si="18"/>
        <v>1305314</v>
      </c>
      <c r="H68" s="26">
        <f>SUM(H48,H57,H62,H65,H66)</f>
        <v>235851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6000000</v>
      </c>
      <c r="D70" s="22">
        <f t="shared" ref="D70:G70" si="19">D71</f>
        <v>0</v>
      </c>
      <c r="E70" s="26">
        <f t="shared" si="19"/>
        <v>6000000</v>
      </c>
      <c r="F70" s="22">
        <f t="shared" si="19"/>
        <v>0</v>
      </c>
      <c r="G70" s="22">
        <f t="shared" si="19"/>
        <v>0</v>
      </c>
      <c r="H70" s="26">
        <f>H71</f>
        <v>-6000000</v>
      </c>
    </row>
    <row r="71" spans="2:8" x14ac:dyDescent="0.2">
      <c r="B71" s="9" t="s">
        <v>69</v>
      </c>
      <c r="C71" s="25">
        <v>6000000</v>
      </c>
      <c r="D71" s="25">
        <v>0</v>
      </c>
      <c r="E71" s="25">
        <f t="shared" ref="E71" si="20">SUM(C71:D71)</f>
        <v>6000000</v>
      </c>
      <c r="F71" s="25">
        <v>0</v>
      </c>
      <c r="G71" s="25">
        <v>0</v>
      </c>
      <c r="H71" s="25">
        <f>SUM(G71-C71)</f>
        <v>-6000000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19539786</v>
      </c>
      <c r="D73" s="22">
        <f t="shared" ref="D73:G73" si="21">SUM(D43,D68,D70)</f>
        <v>1725315</v>
      </c>
      <c r="E73" s="26">
        <f t="shared" si="21"/>
        <v>21265101</v>
      </c>
      <c r="F73" s="22">
        <f t="shared" si="21"/>
        <v>13811042</v>
      </c>
      <c r="G73" s="22">
        <f t="shared" si="21"/>
        <v>13811042</v>
      </c>
      <c r="H73" s="26">
        <f>SUM(H43,H68,H70)</f>
        <v>-5728744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6000000</v>
      </c>
      <c r="D76" s="25">
        <v>0</v>
      </c>
      <c r="E76" s="28">
        <f t="shared" ref="E76:E77" si="22">SUM(C76:D76)</f>
        <v>6000000</v>
      </c>
      <c r="F76" s="25">
        <v>0</v>
      </c>
      <c r="G76" s="25">
        <v>0</v>
      </c>
      <c r="H76" s="28">
        <f>SUM(G76-C76)</f>
        <v>-6000000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6000000</v>
      </c>
      <c r="D78" s="21">
        <f t="shared" ref="D78:G78" si="23">SUM(D76:D77)</f>
        <v>0</v>
      </c>
      <c r="E78" s="30">
        <f t="shared" si="23"/>
        <v>6000000</v>
      </c>
      <c r="F78" s="21">
        <f t="shared" si="23"/>
        <v>0</v>
      </c>
      <c r="G78" s="21">
        <f t="shared" si="23"/>
        <v>0</v>
      </c>
      <c r="H78" s="30">
        <f>SUM(G78-C78)</f>
        <v>-6000000</v>
      </c>
    </row>
    <row r="79" spans="2:8" s="33" customFormat="1" x14ac:dyDescent="0.2">
      <c r="B79" s="32"/>
    </row>
    <row r="80" spans="2:8" s="33" customFormat="1" x14ac:dyDescent="0.2">
      <c r="B80" s="32"/>
    </row>
    <row r="81" spans="2:3" s="33" customFormat="1" x14ac:dyDescent="0.2">
      <c r="B81" s="32"/>
    </row>
    <row r="82" spans="2:3" s="33" customFormat="1" x14ac:dyDescent="0.2">
      <c r="B82" s="32" t="s">
        <v>77</v>
      </c>
      <c r="C82" s="33" t="s">
        <v>78</v>
      </c>
    </row>
    <row r="83" spans="2:3" s="33" customFormat="1" x14ac:dyDescent="0.2">
      <c r="B83" s="32" t="s">
        <v>79</v>
      </c>
      <c r="C83" s="33" t="s">
        <v>80</v>
      </c>
    </row>
    <row r="84" spans="2:3" s="33" customFormat="1" x14ac:dyDescent="0.2">
      <c r="B84" s="32" t="s">
        <v>81</v>
      </c>
      <c r="C84" s="33" t="s">
        <v>82</v>
      </c>
    </row>
    <row r="85" spans="2:3" s="33" customFormat="1" x14ac:dyDescent="0.2">
      <c r="B85" s="32"/>
    </row>
    <row r="86" spans="2:3" s="33" customFormat="1" x14ac:dyDescent="0.2">
      <c r="B86" s="32"/>
    </row>
    <row r="87" spans="2:3" s="33" customFormat="1" x14ac:dyDescent="0.2">
      <c r="B87" s="32"/>
    </row>
    <row r="88" spans="2:3" s="33" customFormat="1" x14ac:dyDescent="0.2">
      <c r="B88" s="32"/>
    </row>
    <row r="89" spans="2:3" s="33" customFormat="1" x14ac:dyDescent="0.2">
      <c r="B89" s="32"/>
    </row>
    <row r="90" spans="2:3" s="33" customFormat="1" x14ac:dyDescent="0.2">
      <c r="B90" s="32"/>
    </row>
    <row r="91" spans="2:3" s="33" customFormat="1" x14ac:dyDescent="0.2">
      <c r="B91" s="32"/>
    </row>
    <row r="92" spans="2:3" s="33" customFormat="1" x14ac:dyDescent="0.2">
      <c r="B92" s="32"/>
    </row>
    <row r="93" spans="2:3" s="33" customFormat="1" x14ac:dyDescent="0.2">
      <c r="B93" s="32"/>
    </row>
    <row r="94" spans="2:3" s="33" customFormat="1" x14ac:dyDescent="0.2">
      <c r="B94" s="32"/>
    </row>
    <row r="95" spans="2:3" s="33" customFormat="1" x14ac:dyDescent="0.2">
      <c r="B95" s="32"/>
    </row>
    <row r="96" spans="2:3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PC02</cp:lastModifiedBy>
  <cp:lastPrinted>2025-01-28T15:04:29Z</cp:lastPrinted>
  <dcterms:created xsi:type="dcterms:W3CDTF">2020-01-08T20:55:35Z</dcterms:created>
  <dcterms:modified xsi:type="dcterms:W3CDTF">2025-01-31T21:04:28Z</dcterms:modified>
</cp:coreProperties>
</file>